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teenhessellundpovlsen/Desktop/"/>
    </mc:Choice>
  </mc:AlternateContent>
  <xr:revisionPtr revIDLastSave="0" documentId="13_ncr:1_{15B4E0F7-C2AF-1545-9908-66CA3CCA9CD0}" xr6:coauthVersionLast="40" xr6:coauthVersionMax="40" xr10:uidLastSave="{00000000-0000-0000-0000-000000000000}"/>
  <bookViews>
    <workbookView xWindow="1660" yWindow="460" windowWidth="27840" windowHeight="15520" xr2:uid="{433ED08A-A35D-F044-B7AE-57F00CEF720E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9" i="1" l="1"/>
  <c r="C47" i="1"/>
  <c r="C43" i="1"/>
  <c r="C37" i="1"/>
  <c r="C31" i="1"/>
  <c r="C27" i="1"/>
  <c r="C21" i="1"/>
  <c r="C12" i="1"/>
  <c r="E59" i="1"/>
  <c r="G47" i="1"/>
  <c r="E47" i="1"/>
  <c r="G43" i="1"/>
  <c r="E43" i="1"/>
  <c r="G37" i="1"/>
  <c r="E37" i="1"/>
  <c r="G31" i="1"/>
  <c r="E31" i="1"/>
  <c r="G27" i="1"/>
  <c r="E27" i="1"/>
  <c r="G21" i="1"/>
  <c r="E21" i="1"/>
  <c r="G12" i="1"/>
  <c r="E12" i="1"/>
  <c r="C49" i="1" l="1"/>
  <c r="C61" i="1" s="1"/>
  <c r="C63" i="1" s="1"/>
  <c r="E49" i="1"/>
  <c r="E61" i="1" s="1"/>
  <c r="E63" i="1" s="1"/>
  <c r="G49" i="1"/>
  <c r="G61" i="1" s="1"/>
  <c r="G63" i="1" s="1"/>
</calcChain>
</file>

<file path=xl/sharedStrings.xml><?xml version="1.0" encoding="utf-8"?>
<sst xmlns="http://schemas.openxmlformats.org/spreadsheetml/2006/main" count="47" uniqueCount="38">
  <si>
    <t>Kreds 5 budget.</t>
  </si>
  <si>
    <t>Kreds 5</t>
  </si>
  <si>
    <t>Indtægter:</t>
  </si>
  <si>
    <t>Budget 2019</t>
  </si>
  <si>
    <t>Kredstilskud fra hovedforeningen</t>
  </si>
  <si>
    <t>Andre indtægter</t>
  </si>
  <si>
    <t>Indtægter i alt</t>
  </si>
  <si>
    <t>Kredsbestyrelse</t>
  </si>
  <si>
    <t>Løn (frikøb)</t>
  </si>
  <si>
    <t>Honorarer og lønsumsafgift</t>
  </si>
  <si>
    <t>Rejseudgifter</t>
  </si>
  <si>
    <t>Kørsel (km)</t>
  </si>
  <si>
    <t>Kredsbestyrelsesmøder</t>
  </si>
  <si>
    <t xml:space="preserve">Andre udgifter </t>
  </si>
  <si>
    <t>I alt</t>
  </si>
  <si>
    <t>Kredsen</t>
  </si>
  <si>
    <t>Generalforsamling</t>
  </si>
  <si>
    <t>Mødeudgifter</t>
  </si>
  <si>
    <t>Transport, deltagere</t>
  </si>
  <si>
    <t>Repræsentantskabsmøde</t>
  </si>
  <si>
    <t>Medlemsmøder og -kurser</t>
  </si>
  <si>
    <t>Honrar</t>
  </si>
  <si>
    <t>TR-møder og -kurser</t>
  </si>
  <si>
    <t>Honorar</t>
  </si>
  <si>
    <t>Andre udgifter vedr. kredsen</t>
  </si>
  <si>
    <t>Øvrige udgifter (folder og øvr. reklameart.)</t>
  </si>
  <si>
    <t>Kredsen i alt</t>
  </si>
  <si>
    <t>Administrations udgifter</t>
  </si>
  <si>
    <t>Porto</t>
  </si>
  <si>
    <t>Fotokopiering</t>
  </si>
  <si>
    <t>Papir og kuverter</t>
  </si>
  <si>
    <t>Kontorartikler</t>
  </si>
  <si>
    <t>Gaver</t>
  </si>
  <si>
    <t>Revision</t>
  </si>
  <si>
    <t>Samlede udgifter</t>
  </si>
  <si>
    <t>Overskud/underskud</t>
  </si>
  <si>
    <t>Regnskab 2018</t>
  </si>
  <si>
    <t>Budget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</si>
</sst>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k_r_._-;\-* #,##0.00\ _k_r_._-;_-* &quot;-&quot;??\ _k_r_._-;_-@_-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Verdana"/>
      <family val="2"/>
    </font>
    <font>
      <sz val="11"/>
      <color theme="1"/>
      <name val="Verdana"/>
      <family val="2"/>
    </font>
    <font>
      <b/>
      <sz val="22"/>
      <color rgb="FFC00000"/>
      <name val="Verdana"/>
      <family val="2"/>
    </font>
    <font>
      <b/>
      <sz val="11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4" fillId="0" borderId="0" xfId="0" applyFont="1"/>
    <xf numFmtId="0" fontId="3" fillId="2" borderId="0" xfId="0" applyFont="1" applyFill="1"/>
    <xf numFmtId="0" fontId="3" fillId="2" borderId="0" xfId="0" applyFont="1" applyFill="1" applyBorder="1"/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3" fontId="3" fillId="0" borderId="0" xfId="0" applyNumberFormat="1" applyFont="1" applyAlignment="1">
      <alignment horizontal="right" wrapText="1"/>
    </xf>
    <xf numFmtId="3" fontId="3" fillId="0" borderId="0" xfId="0" applyNumberFormat="1" applyFont="1" applyBorder="1" applyAlignment="1">
      <alignment horizontal="right" wrapText="1"/>
    </xf>
    <xf numFmtId="3" fontId="3" fillId="0" borderId="1" xfId="0" applyNumberFormat="1" applyFont="1" applyBorder="1" applyAlignment="1">
      <alignment horizontal="right" wrapText="1"/>
    </xf>
    <xf numFmtId="0" fontId="5" fillId="0" borderId="0" xfId="0" applyFont="1" applyAlignment="1">
      <alignment horizontal="right"/>
    </xf>
    <xf numFmtId="3" fontId="5" fillId="0" borderId="2" xfId="0" applyNumberFormat="1" applyFont="1" applyBorder="1" applyAlignment="1">
      <alignment horizontal="right" wrapText="1"/>
    </xf>
    <xf numFmtId="3" fontId="5" fillId="0" borderId="0" xfId="0" applyNumberFormat="1" applyFont="1" applyBorder="1" applyAlignment="1">
      <alignment horizontal="right" wrapText="1"/>
    </xf>
    <xf numFmtId="0" fontId="5" fillId="0" borderId="0" xfId="0" applyFont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3" fontId="5" fillId="0" borderId="3" xfId="0" applyNumberFormat="1" applyFont="1" applyBorder="1" applyAlignment="1">
      <alignment horizontal="right" vertical="top" wrapText="1"/>
    </xf>
    <xf numFmtId="3" fontId="5" fillId="0" borderId="0" xfId="0" applyNumberFormat="1" applyFont="1" applyBorder="1" applyAlignment="1">
      <alignment horizontal="right" vertical="top" wrapText="1"/>
    </xf>
    <xf numFmtId="0" fontId="5" fillId="0" borderId="0" xfId="0" applyFont="1"/>
    <xf numFmtId="3" fontId="3" fillId="0" borderId="0" xfId="0" applyNumberFormat="1" applyFont="1" applyAlignment="1">
      <alignment wrapText="1"/>
    </xf>
    <xf numFmtId="3" fontId="3" fillId="0" borderId="0" xfId="0" applyNumberFormat="1" applyFont="1" applyBorder="1" applyAlignment="1">
      <alignment wrapText="1"/>
    </xf>
    <xf numFmtId="3" fontId="3" fillId="0" borderId="0" xfId="0" applyNumberFormat="1" applyFont="1" applyAlignment="1">
      <alignment vertical="top" wrapText="1"/>
    </xf>
    <xf numFmtId="3" fontId="3" fillId="0" borderId="0" xfId="0" applyNumberFormat="1" applyFont="1" applyBorder="1" applyAlignment="1">
      <alignment vertical="top" wrapText="1"/>
    </xf>
    <xf numFmtId="3" fontId="5" fillId="0" borderId="0" xfId="0" applyNumberFormat="1" applyFont="1" applyAlignment="1">
      <alignment horizontal="right" wrapText="1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Border="1" applyAlignment="1">
      <alignment horizontal="right"/>
    </xf>
    <xf numFmtId="43" fontId="3" fillId="0" borderId="0" xfId="1" applyFont="1" applyAlignment="1">
      <alignment horizontal="left"/>
    </xf>
    <xf numFmtId="43" fontId="3" fillId="0" borderId="0" xfId="1" applyFont="1"/>
    <xf numFmtId="3" fontId="3" fillId="0" borderId="1" xfId="1" applyNumberFormat="1" applyFont="1" applyBorder="1" applyAlignment="1">
      <alignment horizontal="right" wrapText="1"/>
    </xf>
    <xf numFmtId="3" fontId="3" fillId="0" borderId="0" xfId="1" applyNumberFormat="1" applyFont="1" applyBorder="1" applyAlignment="1">
      <alignment horizontal="right" wrapText="1"/>
    </xf>
    <xf numFmtId="43" fontId="5" fillId="0" borderId="0" xfId="1" applyFont="1" applyAlignment="1">
      <alignment horizontal="right"/>
    </xf>
    <xf numFmtId="43" fontId="5" fillId="0" borderId="0" xfId="1" applyFont="1"/>
    <xf numFmtId="3" fontId="5" fillId="0" borderId="0" xfId="1" applyNumberFormat="1" applyFont="1" applyAlignment="1">
      <alignment horizontal="right" wrapText="1"/>
    </xf>
    <xf numFmtId="3" fontId="5" fillId="0" borderId="0" xfId="1" applyNumberFormat="1" applyFont="1" applyBorder="1" applyAlignment="1">
      <alignment horizontal="right" wrapText="1"/>
    </xf>
    <xf numFmtId="3" fontId="5" fillId="0" borderId="1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 wrapText="1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81429</xdr:colOff>
      <xdr:row>0</xdr:row>
      <xdr:rowOff>57523</xdr:rowOff>
    </xdr:from>
    <xdr:ext cx="1061831" cy="1375879"/>
    <xdr:pic>
      <xdr:nvPicPr>
        <xdr:cNvPr id="2" name="Billede 1">
          <a:extLst>
            <a:ext uri="{FF2B5EF4-FFF2-40B4-BE49-F238E27FC236}">
              <a16:creationId xmlns:a16="http://schemas.microsoft.com/office/drawing/2014/main" id="{33DD596B-9089-3243-9A54-A180F3CF3DF8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-4466" t="-3694" r="-4466" b="-3694"/>
        <a:stretch>
          <a:fillRect/>
        </a:stretch>
      </xdr:blipFill>
      <xdr:spPr bwMode="auto">
        <a:xfrm>
          <a:off x="5504329" y="57523"/>
          <a:ext cx="1061831" cy="1375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65D219-2F62-C949-BB9B-A14E23CC597E}">
  <dimension ref="A1:G64"/>
  <sheetViews>
    <sheetView tabSelected="1" workbookViewId="0">
      <selection activeCell="H29" sqref="H29"/>
    </sheetView>
  </sheetViews>
  <sheetFormatPr baseColWidth="10" defaultRowHeight="16" x14ac:dyDescent="0.2"/>
  <cols>
    <col min="1" max="1" width="35.1640625" customWidth="1"/>
    <col min="2" max="2" width="10.83203125" customWidth="1"/>
    <col min="6" max="6" width="10.83203125" customWidth="1"/>
    <col min="7" max="7" width="11.5" customWidth="1"/>
  </cols>
  <sheetData>
    <row r="1" spans="1:7" ht="18" x14ac:dyDescent="0.2">
      <c r="A1" s="1"/>
      <c r="B1" s="2"/>
      <c r="C1" s="2"/>
      <c r="D1" s="2"/>
      <c r="E1" s="2"/>
      <c r="F1" s="3"/>
      <c r="G1" s="2"/>
    </row>
    <row r="2" spans="1:7" ht="18" x14ac:dyDescent="0.2">
      <c r="A2" s="1"/>
      <c r="B2" s="2"/>
      <c r="C2" s="2"/>
      <c r="D2" s="2"/>
      <c r="E2" s="2"/>
      <c r="F2" s="3"/>
      <c r="G2" s="2"/>
    </row>
    <row r="3" spans="1:7" ht="18" x14ac:dyDescent="0.2">
      <c r="A3" s="1"/>
      <c r="B3" s="2"/>
      <c r="C3" s="2"/>
      <c r="D3" s="2"/>
      <c r="E3" s="2"/>
      <c r="F3" s="3"/>
      <c r="G3" s="2"/>
    </row>
    <row r="4" spans="1:7" ht="18" x14ac:dyDescent="0.2">
      <c r="A4" s="1"/>
      <c r="B4" s="2"/>
      <c r="C4" s="2"/>
      <c r="D4" s="2"/>
      <c r="E4" s="2"/>
      <c r="F4" s="3"/>
      <c r="G4" s="2"/>
    </row>
    <row r="5" spans="1:7" ht="28" x14ac:dyDescent="0.3">
      <c r="A5" s="4"/>
      <c r="B5" s="2"/>
      <c r="C5" s="2"/>
      <c r="D5" s="2"/>
      <c r="E5" s="2"/>
      <c r="F5" s="3"/>
      <c r="G5" s="2"/>
    </row>
    <row r="6" spans="1:7" ht="18" x14ac:dyDescent="0.2">
      <c r="A6" s="1"/>
      <c r="B6" s="2"/>
      <c r="C6" s="2"/>
      <c r="D6" s="2"/>
      <c r="E6" s="2"/>
      <c r="F6" s="3"/>
      <c r="G6" s="2"/>
    </row>
    <row r="7" spans="1:7" ht="18" x14ac:dyDescent="0.2">
      <c r="A7" s="1" t="s">
        <v>0</v>
      </c>
      <c r="B7" s="2"/>
      <c r="C7" s="2"/>
      <c r="D7" s="2"/>
      <c r="E7" s="2"/>
      <c r="F7" s="3"/>
      <c r="G7" s="2"/>
    </row>
    <row r="8" spans="1:7" ht="18" x14ac:dyDescent="0.2">
      <c r="A8" s="1"/>
      <c r="B8" s="2"/>
      <c r="C8" s="5" t="s">
        <v>1</v>
      </c>
      <c r="D8" s="5"/>
      <c r="E8" s="5" t="s">
        <v>1</v>
      </c>
      <c r="F8" s="6"/>
      <c r="G8" s="5" t="s">
        <v>1</v>
      </c>
    </row>
    <row r="9" spans="1:7" ht="31" x14ac:dyDescent="0.2">
      <c r="A9" s="7" t="s">
        <v>2</v>
      </c>
      <c r="B9" s="7"/>
      <c r="C9" s="7" t="s">
        <v>3</v>
      </c>
      <c r="D9" s="7"/>
      <c r="E9" s="7" t="s">
        <v>37</v>
      </c>
      <c r="F9" s="8"/>
      <c r="G9" s="7" t="s">
        <v>36</v>
      </c>
    </row>
    <row r="10" spans="1:7" x14ac:dyDescent="0.2">
      <c r="A10" s="2" t="s">
        <v>4</v>
      </c>
      <c r="B10" s="2"/>
      <c r="C10" s="9">
        <v>508000</v>
      </c>
      <c r="D10" s="9"/>
      <c r="E10" s="9">
        <v>510000</v>
      </c>
      <c r="F10" s="10"/>
      <c r="G10" s="9">
        <v>475968</v>
      </c>
    </row>
    <row r="11" spans="1:7" ht="17" thickBot="1" x14ac:dyDescent="0.25">
      <c r="A11" s="2" t="s">
        <v>5</v>
      </c>
      <c r="B11" s="2"/>
      <c r="C11" s="11">
        <v>0</v>
      </c>
      <c r="D11" s="10"/>
      <c r="E11" s="11">
        <v>0</v>
      </c>
      <c r="F11" s="10"/>
      <c r="G11" s="11">
        <v>0</v>
      </c>
    </row>
    <row r="12" spans="1:7" ht="17" thickBot="1" x14ac:dyDescent="0.25">
      <c r="A12" s="12" t="s">
        <v>6</v>
      </c>
      <c r="B12" s="2"/>
      <c r="C12" s="13">
        <f>SUM(C10:C11)</f>
        <v>508000</v>
      </c>
      <c r="D12" s="14"/>
      <c r="E12" s="13">
        <f>SUM(E10:E11)</f>
        <v>510000</v>
      </c>
      <c r="F12" s="14"/>
      <c r="G12" s="13">
        <f>SUM(G10:G11)</f>
        <v>475968</v>
      </c>
    </row>
    <row r="13" spans="1:7" ht="17" thickTop="1" x14ac:dyDescent="0.2">
      <c r="A13" s="2"/>
      <c r="B13" s="2"/>
      <c r="C13" s="15"/>
      <c r="D13" s="15"/>
      <c r="E13" s="15"/>
      <c r="F13" s="16"/>
      <c r="G13" s="15"/>
    </row>
    <row r="14" spans="1:7" x14ac:dyDescent="0.2">
      <c r="A14" s="17" t="s">
        <v>7</v>
      </c>
      <c r="B14" s="2"/>
      <c r="C14" s="18"/>
      <c r="D14" s="18"/>
      <c r="E14" s="18"/>
      <c r="F14" s="19"/>
      <c r="G14" s="18"/>
    </row>
    <row r="15" spans="1:7" x14ac:dyDescent="0.2">
      <c r="A15" s="20" t="s">
        <v>8</v>
      </c>
      <c r="B15" s="2"/>
      <c r="C15" s="9">
        <v>290000</v>
      </c>
      <c r="D15" s="9"/>
      <c r="E15" s="9">
        <v>300000</v>
      </c>
      <c r="F15" s="10"/>
      <c r="G15" s="9">
        <v>280491</v>
      </c>
    </row>
    <row r="16" spans="1:7" x14ac:dyDescent="0.2">
      <c r="A16" s="20" t="s">
        <v>9</v>
      </c>
      <c r="B16" s="2"/>
      <c r="C16" s="9">
        <v>39000</v>
      </c>
      <c r="D16" s="21"/>
      <c r="E16" s="9">
        <v>40000</v>
      </c>
      <c r="F16" s="22"/>
      <c r="G16" s="9">
        <v>38123</v>
      </c>
    </row>
    <row r="17" spans="1:7" x14ac:dyDescent="0.2">
      <c r="A17" s="20" t="s">
        <v>10</v>
      </c>
      <c r="B17" s="2"/>
      <c r="C17" s="21">
        <v>0</v>
      </c>
      <c r="D17" s="21"/>
      <c r="E17" s="21">
        <v>0</v>
      </c>
      <c r="F17" s="22"/>
      <c r="G17" s="21">
        <v>0</v>
      </c>
    </row>
    <row r="18" spans="1:7" x14ac:dyDescent="0.2">
      <c r="A18" s="20" t="s">
        <v>11</v>
      </c>
      <c r="B18" s="2"/>
      <c r="C18" s="9">
        <v>10000</v>
      </c>
      <c r="D18" s="9"/>
      <c r="E18" s="9">
        <v>11000</v>
      </c>
      <c r="F18" s="10"/>
      <c r="G18" s="9">
        <v>9770</v>
      </c>
    </row>
    <row r="19" spans="1:7" x14ac:dyDescent="0.2">
      <c r="A19" s="20" t="s">
        <v>12</v>
      </c>
      <c r="B19" s="2"/>
      <c r="C19" s="9">
        <v>8000</v>
      </c>
      <c r="D19" s="9"/>
      <c r="E19" s="9">
        <v>9000</v>
      </c>
      <c r="F19" s="10"/>
      <c r="G19" s="9">
        <v>7827</v>
      </c>
    </row>
    <row r="20" spans="1:7" ht="17" thickBot="1" x14ac:dyDescent="0.25">
      <c r="A20" s="20" t="s">
        <v>13</v>
      </c>
      <c r="B20" s="2"/>
      <c r="C20" s="9">
        <v>0</v>
      </c>
      <c r="D20" s="9"/>
      <c r="E20" s="9">
        <v>0</v>
      </c>
      <c r="F20" s="10"/>
      <c r="G20" s="9">
        <v>629</v>
      </c>
    </row>
    <row r="21" spans="1:7" ht="17" thickBot="1" x14ac:dyDescent="0.25">
      <c r="A21" s="12" t="s">
        <v>14</v>
      </c>
      <c r="B21" s="2"/>
      <c r="C21" s="23">
        <f>SUM(C15:C20)</f>
        <v>347000</v>
      </c>
      <c r="D21" s="24"/>
      <c r="E21" s="23">
        <f>SUM(E15:E20)</f>
        <v>360000</v>
      </c>
      <c r="F21" s="24"/>
      <c r="G21" s="23">
        <f>SUM(G15:G20)</f>
        <v>336840</v>
      </c>
    </row>
    <row r="22" spans="1:7" x14ac:dyDescent="0.2">
      <c r="A22" s="17"/>
      <c r="B22" s="2"/>
      <c r="C22" s="24"/>
      <c r="D22" s="24"/>
      <c r="E22" s="24"/>
      <c r="F22" s="24"/>
      <c r="G22" s="24"/>
    </row>
    <row r="23" spans="1:7" x14ac:dyDescent="0.2">
      <c r="A23" s="25" t="s">
        <v>15</v>
      </c>
      <c r="B23" s="2"/>
      <c r="C23" s="26"/>
      <c r="D23" s="26"/>
      <c r="E23" s="26"/>
      <c r="F23" s="27"/>
      <c r="G23" s="26"/>
    </row>
    <row r="24" spans="1:7" x14ac:dyDescent="0.2">
      <c r="A24" s="17" t="s">
        <v>16</v>
      </c>
      <c r="B24" s="2"/>
      <c r="C24" s="28"/>
      <c r="D24" s="28"/>
      <c r="E24" s="28"/>
      <c r="F24" s="29"/>
      <c r="G24" s="28"/>
    </row>
    <row r="25" spans="1:7" x14ac:dyDescent="0.2">
      <c r="A25" s="20" t="s">
        <v>17</v>
      </c>
      <c r="B25" s="2"/>
      <c r="C25" s="9">
        <v>10000</v>
      </c>
      <c r="D25" s="9"/>
      <c r="E25" s="9">
        <v>11000</v>
      </c>
      <c r="F25" s="10"/>
      <c r="G25" s="9">
        <v>10417</v>
      </c>
    </row>
    <row r="26" spans="1:7" ht="17" thickBot="1" x14ac:dyDescent="0.25">
      <c r="A26" s="20" t="s">
        <v>18</v>
      </c>
      <c r="B26" s="2"/>
      <c r="C26" s="11">
        <v>2000</v>
      </c>
      <c r="D26" s="10"/>
      <c r="E26" s="11">
        <v>2000</v>
      </c>
      <c r="F26" s="10"/>
      <c r="G26" s="11">
        <v>1773</v>
      </c>
    </row>
    <row r="27" spans="1:7" x14ac:dyDescent="0.2">
      <c r="A27" s="12"/>
      <c r="B27" s="2"/>
      <c r="C27" s="30">
        <f>SUM(C25:C26)</f>
        <v>12000</v>
      </c>
      <c r="D27" s="30"/>
      <c r="E27" s="30">
        <f>SUM(E25:E26)</f>
        <v>13000</v>
      </c>
      <c r="F27" s="14"/>
      <c r="G27" s="30">
        <f>SUM(G25:G26)</f>
        <v>12190</v>
      </c>
    </row>
    <row r="28" spans="1:7" x14ac:dyDescent="0.2">
      <c r="A28" s="20"/>
      <c r="B28" s="2"/>
      <c r="C28" s="30"/>
      <c r="D28" s="30"/>
      <c r="E28" s="30"/>
      <c r="F28" s="14"/>
      <c r="G28" s="30"/>
    </row>
    <row r="29" spans="1:7" x14ac:dyDescent="0.2">
      <c r="A29" s="17" t="s">
        <v>19</v>
      </c>
      <c r="B29" s="2"/>
      <c r="C29" s="26"/>
      <c r="D29" s="26"/>
      <c r="E29" s="26"/>
      <c r="F29" s="27"/>
      <c r="G29" s="26"/>
    </row>
    <row r="30" spans="1:7" ht="17" thickBot="1" x14ac:dyDescent="0.25">
      <c r="A30" s="20" t="s">
        <v>17</v>
      </c>
      <c r="B30" s="2"/>
      <c r="C30" s="11">
        <v>0</v>
      </c>
      <c r="D30" s="10"/>
      <c r="E30" s="11">
        <v>0</v>
      </c>
      <c r="F30" s="10"/>
      <c r="G30" s="11">
        <v>0</v>
      </c>
    </row>
    <row r="31" spans="1:7" x14ac:dyDescent="0.2">
      <c r="A31" s="17"/>
      <c r="B31" s="25"/>
      <c r="C31" s="31">
        <f>SUM(C30:C30)</f>
        <v>0</v>
      </c>
      <c r="D31" s="31"/>
      <c r="E31" s="31">
        <f>SUM(E30:E30)</f>
        <v>0</v>
      </c>
      <c r="F31" s="32"/>
      <c r="G31" s="31">
        <f>SUM(G30:G30)</f>
        <v>0</v>
      </c>
    </row>
    <row r="32" spans="1:7" x14ac:dyDescent="0.2">
      <c r="A32" s="20"/>
      <c r="B32" s="2"/>
      <c r="C32" s="26"/>
      <c r="D32" s="26"/>
      <c r="E32" s="26"/>
      <c r="F32" s="27"/>
      <c r="G32" s="26"/>
    </row>
    <row r="33" spans="1:7" x14ac:dyDescent="0.2">
      <c r="A33" s="17" t="s">
        <v>20</v>
      </c>
      <c r="B33" s="2"/>
      <c r="C33" s="26"/>
      <c r="D33" s="26"/>
      <c r="E33" s="26"/>
      <c r="F33" s="27"/>
      <c r="G33" s="26"/>
    </row>
    <row r="34" spans="1:7" x14ac:dyDescent="0.2">
      <c r="A34" s="20" t="s">
        <v>17</v>
      </c>
      <c r="B34" s="2"/>
      <c r="C34" s="9">
        <v>46000</v>
      </c>
      <c r="D34" s="9"/>
      <c r="E34" s="9">
        <v>46000</v>
      </c>
      <c r="F34" s="10"/>
      <c r="G34" s="9">
        <v>22505</v>
      </c>
    </row>
    <row r="35" spans="1:7" x14ac:dyDescent="0.2">
      <c r="A35" s="20" t="s">
        <v>21</v>
      </c>
      <c r="B35" s="2"/>
      <c r="C35" s="9">
        <v>0</v>
      </c>
      <c r="D35" s="9"/>
      <c r="E35" s="9">
        <v>0</v>
      </c>
      <c r="F35" s="10"/>
      <c r="G35" s="9">
        <v>0</v>
      </c>
    </row>
    <row r="36" spans="1:7" ht="17" thickBot="1" x14ac:dyDescent="0.25">
      <c r="A36" s="20" t="s">
        <v>18</v>
      </c>
      <c r="B36" s="2"/>
      <c r="C36" s="11">
        <v>0</v>
      </c>
      <c r="D36" s="10"/>
      <c r="E36" s="11">
        <v>0</v>
      </c>
      <c r="F36" s="10"/>
      <c r="G36" s="11">
        <v>0</v>
      </c>
    </row>
    <row r="37" spans="1:7" x14ac:dyDescent="0.2">
      <c r="A37" s="20"/>
      <c r="B37" s="2"/>
      <c r="C37" s="30">
        <f>SUM(C34:C36)</f>
        <v>46000</v>
      </c>
      <c r="D37" s="30"/>
      <c r="E37" s="30">
        <f>SUM(E34:E36)</f>
        <v>46000</v>
      </c>
      <c r="F37" s="14"/>
      <c r="G37" s="30">
        <f>SUM(G34:G36)</f>
        <v>22505</v>
      </c>
    </row>
    <row r="38" spans="1:7" x14ac:dyDescent="0.2">
      <c r="A38" s="20"/>
      <c r="B38" s="2"/>
      <c r="C38" s="30"/>
      <c r="D38" s="30"/>
      <c r="E38" s="30"/>
      <c r="F38" s="14"/>
      <c r="G38" s="30"/>
    </row>
    <row r="39" spans="1:7" x14ac:dyDescent="0.2">
      <c r="A39" s="17" t="s">
        <v>22</v>
      </c>
      <c r="B39" s="2"/>
      <c r="C39" s="28"/>
      <c r="D39" s="28"/>
      <c r="E39" s="28"/>
      <c r="F39" s="29"/>
      <c r="G39" s="28"/>
    </row>
    <row r="40" spans="1:7" x14ac:dyDescent="0.2">
      <c r="A40" s="20" t="s">
        <v>17</v>
      </c>
      <c r="B40" s="2"/>
      <c r="C40" s="9">
        <v>57000</v>
      </c>
      <c r="D40" s="9"/>
      <c r="E40" s="9">
        <v>58000</v>
      </c>
      <c r="F40" s="10"/>
      <c r="G40" s="9">
        <v>56114</v>
      </c>
    </row>
    <row r="41" spans="1:7" x14ac:dyDescent="0.2">
      <c r="A41" s="20" t="s">
        <v>23</v>
      </c>
      <c r="B41" s="2"/>
      <c r="C41" s="9">
        <v>16000</v>
      </c>
      <c r="D41" s="9"/>
      <c r="E41" s="9">
        <v>16000</v>
      </c>
      <c r="F41" s="10"/>
      <c r="G41" s="9">
        <v>16405</v>
      </c>
    </row>
    <row r="42" spans="1:7" ht="17" thickBot="1" x14ac:dyDescent="0.25">
      <c r="A42" s="20" t="s">
        <v>18</v>
      </c>
      <c r="B42" s="2"/>
      <c r="C42" s="11">
        <v>11000</v>
      </c>
      <c r="D42" s="10"/>
      <c r="E42" s="11">
        <v>11000</v>
      </c>
      <c r="F42" s="10"/>
      <c r="G42" s="11">
        <v>10227</v>
      </c>
    </row>
    <row r="43" spans="1:7" x14ac:dyDescent="0.2">
      <c r="A43" s="20"/>
      <c r="B43" s="2"/>
      <c r="C43" s="30">
        <f>SUM(C40:C42)</f>
        <v>84000</v>
      </c>
      <c r="D43" s="30"/>
      <c r="E43" s="30">
        <f>SUM(E40:E42)</f>
        <v>85000</v>
      </c>
      <c r="F43" s="14"/>
      <c r="G43" s="30">
        <f>SUM(G40:G42)</f>
        <v>82746</v>
      </c>
    </row>
    <row r="44" spans="1:7" x14ac:dyDescent="0.2">
      <c r="A44" s="20"/>
      <c r="B44" s="2"/>
      <c r="C44" s="30"/>
      <c r="D44" s="30"/>
      <c r="E44" s="30"/>
      <c r="F44" s="14"/>
      <c r="G44" s="30"/>
    </row>
    <row r="45" spans="1:7" x14ac:dyDescent="0.2">
      <c r="A45" s="17" t="s">
        <v>24</v>
      </c>
      <c r="B45" s="2"/>
      <c r="C45" s="9"/>
      <c r="D45" s="9"/>
      <c r="E45" s="9"/>
      <c r="F45" s="10"/>
      <c r="G45" s="9"/>
    </row>
    <row r="46" spans="1:7" ht="17" thickBot="1" x14ac:dyDescent="0.25">
      <c r="A46" s="33" t="s">
        <v>25</v>
      </c>
      <c r="B46" s="34"/>
      <c r="C46" s="35">
        <v>8000</v>
      </c>
      <c r="D46" s="36"/>
      <c r="E46" s="35">
        <v>9000</v>
      </c>
      <c r="F46" s="36"/>
      <c r="G46" s="35">
        <v>9534</v>
      </c>
    </row>
    <row r="47" spans="1:7" x14ac:dyDescent="0.2">
      <c r="A47" s="37"/>
      <c r="B47" s="38"/>
      <c r="C47" s="39">
        <f>SUM(C46)</f>
        <v>8000</v>
      </c>
      <c r="D47" s="39"/>
      <c r="E47" s="39">
        <f>SUM(E46)</f>
        <v>9000</v>
      </c>
      <c r="F47" s="40"/>
      <c r="G47" s="39">
        <f>SUM(G46)</f>
        <v>9534</v>
      </c>
    </row>
    <row r="48" spans="1:7" ht="17" thickBot="1" x14ac:dyDescent="0.25">
      <c r="A48" s="20"/>
      <c r="B48" s="2"/>
      <c r="C48" s="11"/>
      <c r="D48" s="10"/>
      <c r="E48" s="11"/>
      <c r="F48" s="10"/>
      <c r="G48" s="11"/>
    </row>
    <row r="49" spans="1:7" ht="17" thickBot="1" x14ac:dyDescent="0.25">
      <c r="A49" s="12" t="s">
        <v>26</v>
      </c>
      <c r="B49" s="2"/>
      <c r="C49" s="41">
        <f>+C27+C31+C37+C43+C47</f>
        <v>150000</v>
      </c>
      <c r="D49" s="32"/>
      <c r="E49" s="41">
        <f>+E27+E31+E37+E43+E47</f>
        <v>153000</v>
      </c>
      <c r="F49" s="32"/>
      <c r="G49" s="41">
        <f>+G27+G31+G37+G43+G47</f>
        <v>126975</v>
      </c>
    </row>
    <row r="50" spans="1:7" x14ac:dyDescent="0.2">
      <c r="A50" s="12"/>
      <c r="B50" s="2"/>
      <c r="C50" s="32"/>
      <c r="D50" s="32"/>
      <c r="E50" s="32"/>
      <c r="F50" s="32"/>
      <c r="G50" s="32"/>
    </row>
    <row r="51" spans="1:7" x14ac:dyDescent="0.2">
      <c r="A51" s="17" t="s">
        <v>27</v>
      </c>
      <c r="B51" s="2"/>
      <c r="C51" s="26"/>
      <c r="D51" s="26"/>
      <c r="E51" s="26"/>
      <c r="F51" s="27"/>
      <c r="G51" s="26"/>
    </row>
    <row r="52" spans="1:7" x14ac:dyDescent="0.2">
      <c r="A52" s="20" t="s">
        <v>28</v>
      </c>
      <c r="B52" s="2"/>
      <c r="C52" s="9">
        <v>1000</v>
      </c>
      <c r="D52" s="9"/>
      <c r="E52" s="9">
        <v>1200</v>
      </c>
      <c r="F52" s="10"/>
      <c r="G52" s="9">
        <v>1062</v>
      </c>
    </row>
    <row r="53" spans="1:7" x14ac:dyDescent="0.2">
      <c r="A53" s="20" t="s">
        <v>29</v>
      </c>
      <c r="B53" s="2"/>
      <c r="C53" s="9">
        <v>0</v>
      </c>
      <c r="D53" s="9"/>
      <c r="E53" s="9">
        <v>0</v>
      </c>
      <c r="F53" s="10"/>
      <c r="G53" s="9">
        <v>0</v>
      </c>
    </row>
    <row r="54" spans="1:7" x14ac:dyDescent="0.2">
      <c r="A54" s="20" t="s">
        <v>30</v>
      </c>
      <c r="B54" s="2"/>
      <c r="C54" s="9">
        <v>2000</v>
      </c>
      <c r="D54" s="9"/>
      <c r="E54" s="9">
        <v>2000</v>
      </c>
      <c r="F54" s="10"/>
      <c r="G54" s="9">
        <v>1997</v>
      </c>
    </row>
    <row r="55" spans="1:7" x14ac:dyDescent="0.2">
      <c r="A55" s="20" t="s">
        <v>31</v>
      </c>
      <c r="B55" s="2"/>
      <c r="C55" s="9">
        <v>0</v>
      </c>
      <c r="D55" s="9"/>
      <c r="E55" s="9">
        <v>0</v>
      </c>
      <c r="F55" s="10"/>
      <c r="G55" s="9">
        <v>0</v>
      </c>
    </row>
    <row r="56" spans="1:7" x14ac:dyDescent="0.2">
      <c r="A56" s="20" t="s">
        <v>32</v>
      </c>
      <c r="B56" s="2"/>
      <c r="C56" s="9">
        <v>0</v>
      </c>
      <c r="D56" s="9"/>
      <c r="E56" s="9">
        <v>0</v>
      </c>
      <c r="F56" s="10"/>
      <c r="G56" s="9">
        <v>200</v>
      </c>
    </row>
    <row r="57" spans="1:7" x14ac:dyDescent="0.2">
      <c r="A57" s="20" t="s">
        <v>33</v>
      </c>
      <c r="B57" s="2"/>
      <c r="C57" s="9">
        <v>1000</v>
      </c>
      <c r="D57" s="9"/>
      <c r="E57" s="9">
        <v>1200</v>
      </c>
      <c r="F57" s="10"/>
      <c r="G57" s="9">
        <v>687</v>
      </c>
    </row>
    <row r="58" spans="1:7" x14ac:dyDescent="0.2">
      <c r="A58" s="20" t="s">
        <v>13</v>
      </c>
      <c r="B58" s="2"/>
      <c r="C58" s="9">
        <v>0</v>
      </c>
      <c r="D58" s="9"/>
      <c r="E58" s="9">
        <v>0</v>
      </c>
      <c r="F58" s="10"/>
      <c r="G58" s="9">
        <v>0</v>
      </c>
    </row>
    <row r="59" spans="1:7" ht="17" thickBot="1" x14ac:dyDescent="0.25">
      <c r="A59" s="12" t="s">
        <v>14</v>
      </c>
      <c r="B59" s="2"/>
      <c r="C59" s="42">
        <f>SUM(C52:C58)</f>
        <v>4000</v>
      </c>
      <c r="D59" s="14"/>
      <c r="E59" s="42">
        <f>SUM(E52:E58)</f>
        <v>4400</v>
      </c>
      <c r="F59" s="14"/>
      <c r="G59" s="42">
        <v>3947</v>
      </c>
    </row>
    <row r="60" spans="1:7" x14ac:dyDescent="0.2">
      <c r="A60" s="2"/>
      <c r="B60" s="2"/>
      <c r="C60" s="30"/>
      <c r="D60" s="30"/>
      <c r="E60" s="30"/>
      <c r="F60" s="14"/>
      <c r="G60" s="30"/>
    </row>
    <row r="61" spans="1:7" ht="17" thickBot="1" x14ac:dyDescent="0.25">
      <c r="A61" s="25" t="s">
        <v>34</v>
      </c>
      <c r="B61" s="2"/>
      <c r="C61" s="13">
        <f>+C21+C49+C59</f>
        <v>501000</v>
      </c>
      <c r="D61" s="14"/>
      <c r="E61" s="13">
        <f>+E21+E49+E59</f>
        <v>517400</v>
      </c>
      <c r="F61" s="14"/>
      <c r="G61" s="13">
        <f>+G21+G49+G59</f>
        <v>467762</v>
      </c>
    </row>
    <row r="62" spans="1:7" ht="17" thickTop="1" x14ac:dyDescent="0.2">
      <c r="A62" s="2"/>
      <c r="B62" s="2"/>
      <c r="C62" s="14"/>
      <c r="D62" s="14"/>
      <c r="E62" s="14"/>
      <c r="F62" s="14"/>
      <c r="G62" s="14"/>
    </row>
    <row r="63" spans="1:7" ht="17" thickBot="1" x14ac:dyDescent="0.25">
      <c r="A63" s="25" t="s">
        <v>35</v>
      </c>
      <c r="B63" s="2"/>
      <c r="C63" s="13">
        <f>+C12-C61</f>
        <v>7000</v>
      </c>
      <c r="D63" s="14"/>
      <c r="E63" s="13">
        <f>+E12-E61</f>
        <v>-7400</v>
      </c>
      <c r="F63" s="14"/>
      <c r="G63" s="13">
        <f>+G12-G61</f>
        <v>8206</v>
      </c>
    </row>
    <row r="64" spans="1:7" ht="17" thickTop="1" x14ac:dyDescent="0.2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Steen Hessellund Povlsen</dc:creator>
  <cp:lastModifiedBy>Steen Hessellund Povlsen</cp:lastModifiedBy>
  <dcterms:created xsi:type="dcterms:W3CDTF">2019-01-20T12:56:01Z</dcterms:created>
  <dcterms:modified xsi:type="dcterms:W3CDTF">2019-01-22T17:54:45Z</dcterms:modified>
</cp:coreProperties>
</file>